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90" yWindow="825" windowWidth="15360" windowHeight="8775" activeTab="0"/>
  </bookViews>
  <sheets>
    <sheet name="I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<sst xmlns="http://schemas.openxmlformats.org/spreadsheetml/2006/main" count="84" uniqueCount="28">
  <si>
    <t>Белицкая</t>
  </si>
  <si>
    <t>Коковчинская</t>
  </si>
  <si>
    <t>Мошканская</t>
  </si>
  <si>
    <t>Ходцевская</t>
  </si>
  <si>
    <t>Яновская</t>
  </si>
  <si>
    <t>Богдановская</t>
  </si>
  <si>
    <t>Студенковская</t>
  </si>
  <si>
    <t>Учреждение образования</t>
  </si>
  <si>
    <t>Всего учащихся</t>
  </si>
  <si>
    <t>Кол-во аттестованных</t>
  </si>
  <si>
    <t>Средний балл</t>
  </si>
  <si>
    <t>Успевают на 9-10</t>
  </si>
  <si>
    <t>кол-во</t>
  </si>
  <si>
    <t>%</t>
  </si>
  <si>
    <t>Имеют 1-2 балла по отдельным предметам</t>
  </si>
  <si>
    <t>Богушевская</t>
  </si>
  <si>
    <t xml:space="preserve"> СШ №1 г.Сенно</t>
  </si>
  <si>
    <t xml:space="preserve"> СШ №2 г.Сенно</t>
  </si>
  <si>
    <t>Имеют отметку 6 баллов по одному-двум предметам</t>
  </si>
  <si>
    <t xml:space="preserve">Всего за год </t>
  </si>
  <si>
    <t>Всего за год</t>
  </si>
  <si>
    <t>Всего за  год</t>
  </si>
  <si>
    <t>Качество образования       (на 7-10)</t>
  </si>
  <si>
    <t>Качество образования                      (на 7-10)</t>
  </si>
  <si>
    <t>Качество образования                    (на 7-10)</t>
  </si>
  <si>
    <t>Уровни обученности учащихся 11 классов по итогам  2022-2023 учебного года</t>
  </si>
  <si>
    <t>Уровни обученности учащихся 9 классов   по итогам  2022-2023 учебного года</t>
  </si>
  <si>
    <t>Уровни обученности учащихся 3-11 классов   по итогам  2022-2023 учебного года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</si>
</sst>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0"/>
    <numFmt numFmtId="198" formatCode="0.00000"/>
    <numFmt numFmtId="199" formatCode="0.0000"/>
    <numFmt numFmtId="200" formatCode="0.000"/>
    <numFmt numFmtId="201" formatCode="[$-FC19]d\ mmmm\ yyyy\ &quot;г.&quot;"/>
    <numFmt numFmtId="202" formatCode="0.00000000"/>
    <numFmt numFmtId="203" formatCode="0.0000000"/>
    <numFmt numFmtId="204" formatCode="0.0%"/>
  </numFmts>
  <fonts count="43">
    <font>
      <sz val="10"/>
      <name val="Arial"/>
      <family val="0"/>
    </font>
    <font>
      <sz val="10"/>
      <name val="Book Antiqua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theme="0"/>
        <bgColor theme="0"/>
      </patternFill>
    </fill>
    <fill>
      <patternFill patternType="lightDown">
        <fgColor theme="0"/>
        <bgColor theme="7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1" fontId="0" fillId="33" borderId="0" xfId="0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textRotation="90" wrapText="1"/>
    </xf>
    <xf numFmtId="1" fontId="24" fillId="34" borderId="1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2" fontId="24" fillId="34" borderId="10" xfId="0" applyNumberFormat="1" applyFont="1" applyFill="1" applyBorder="1" applyAlignment="1">
      <alignment horizontal="center" vertical="center"/>
    </xf>
    <xf numFmtId="1" fontId="24" fillId="34" borderId="10" xfId="0" applyNumberFormat="1" applyFont="1" applyFill="1" applyBorder="1" applyAlignment="1">
      <alignment horizontal="right" vertical="center"/>
    </xf>
    <xf numFmtId="2" fontId="24" fillId="34" borderId="10" xfId="0" applyNumberFormat="1" applyFont="1" applyFill="1" applyBorder="1" applyAlignment="1">
      <alignment horizontal="right" vertical="center"/>
    </xf>
    <xf numFmtId="1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right" vertical="center"/>
    </xf>
    <xf numFmtId="2" fontId="0" fillId="34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3" fillId="11" borderId="10" xfId="0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 horizontal="right" vertical="center"/>
    </xf>
    <xf numFmtId="1" fontId="0" fillId="35" borderId="10" xfId="55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1" fontId="24" fillId="35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1" fontId="24" fillId="35" borderId="10" xfId="0" applyNumberFormat="1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/>
    </xf>
    <xf numFmtId="2" fontId="24" fillId="35" borderId="10" xfId="0" applyNumberFormat="1" applyFont="1" applyFill="1" applyBorder="1" applyAlignment="1">
      <alignment horizontal="center"/>
    </xf>
    <xf numFmtId="1" fontId="24" fillId="35" borderId="10" xfId="0" applyNumberFormat="1" applyFont="1" applyFill="1" applyBorder="1" applyAlignment="1">
      <alignment/>
    </xf>
    <xf numFmtId="2" fontId="24" fillId="35" borderId="10" xfId="0" applyNumberFormat="1" applyFont="1" applyFill="1" applyBorder="1" applyAlignment="1">
      <alignment horizontal="right" vertical="center"/>
    </xf>
    <xf numFmtId="1" fontId="24" fillId="35" borderId="10" xfId="55" applyNumberFormat="1" applyFont="1" applyFill="1" applyBorder="1" applyAlignment="1">
      <alignment horizontal="right" vertical="center"/>
    </xf>
    <xf numFmtId="0" fontId="2" fillId="11" borderId="10" xfId="0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right" vertical="center"/>
    </xf>
    <xf numFmtId="2" fontId="5" fillId="35" borderId="10" xfId="0" applyNumberFormat="1" applyFont="1" applyFill="1" applyBorder="1" applyAlignment="1">
      <alignment vertical="center"/>
    </xf>
    <xf numFmtId="1" fontId="5" fillId="35" borderId="10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2" fontId="24" fillId="34" borderId="10" xfId="0" applyNumberFormat="1" applyFont="1" applyFill="1" applyBorder="1" applyAlignment="1">
      <alignment vertical="center"/>
    </xf>
    <xf numFmtId="1" fontId="24" fillId="34" borderId="10" xfId="0" applyNumberFormat="1" applyFont="1" applyFill="1" applyBorder="1" applyAlignment="1">
      <alignment vertical="center"/>
    </xf>
    <xf numFmtId="0" fontId="24" fillId="34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 horizontal="right" vertical="center"/>
    </xf>
    <xf numFmtId="1" fontId="24" fillId="0" borderId="0" xfId="55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 vertical="center"/>
    </xf>
    <xf numFmtId="1" fontId="0" fillId="0" borderId="0" xfId="55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8"/>
  </sheetPr>
  <dimension ref="A1:AH224"/>
  <sheetViews>
    <sheetView showGridLines="0" tabSelected="1" zoomScale="80" zoomScaleNormal="80" zoomScalePageLayoutView="0" workbookViewId="0" topLeftCell="A44">
      <selection activeCell="A1" sqref="A1:Q60"/>
    </sheetView>
  </sheetViews>
  <sheetFormatPr defaultColWidth="9.140625" defaultRowHeight="12.75"/>
  <cols>
    <col min="1" max="1" width="22.00390625" style="3" customWidth="1"/>
    <col min="2" max="2" width="8.421875" style="3" customWidth="1"/>
    <col min="3" max="3" width="2.00390625" style="3" customWidth="1"/>
    <col min="4" max="4" width="8.8515625" style="3" customWidth="1"/>
    <col min="5" max="5" width="2.421875" style="3" hidden="1" customWidth="1"/>
    <col min="6" max="6" width="8.57421875" style="3" customWidth="1"/>
    <col min="7" max="7" width="2.140625" style="3" hidden="1" customWidth="1"/>
    <col min="8" max="8" width="0.85546875" style="3" customWidth="1"/>
    <col min="9" max="10" width="7.7109375" style="3" customWidth="1"/>
    <col min="11" max="11" width="8.00390625" style="3" customWidth="1"/>
    <col min="12" max="12" width="10.140625" style="3" customWidth="1"/>
    <col min="13" max="13" width="8.7109375" style="3" customWidth="1"/>
    <col min="14" max="14" width="8.140625" style="3" customWidth="1"/>
    <col min="15" max="15" width="9.8515625" style="3" customWidth="1"/>
    <col min="16" max="16" width="9.7109375" style="3" customWidth="1"/>
    <col min="17" max="17" width="10.00390625" style="3" customWidth="1"/>
    <col min="18" max="19" width="6.7109375" style="3" customWidth="1"/>
    <col min="20" max="20" width="6.140625" style="3" customWidth="1"/>
    <col min="21" max="21" width="28.00390625" style="11" customWidth="1"/>
    <col min="22" max="22" width="20.8515625" style="3" customWidth="1"/>
    <col min="23" max="23" width="13.57421875" style="3" customWidth="1"/>
    <col min="24" max="16384" width="9.140625" style="3" customWidth="1"/>
  </cols>
  <sheetData>
    <row r="1" spans="1:34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45.75" customHeight="1">
      <c r="A2" s="58" t="s">
        <v>27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4"/>
      <c r="R2" s="4"/>
      <c r="S2" s="4"/>
      <c r="T2" s="4"/>
      <c r="U2" s="4"/>
      <c r="V2" s="5"/>
      <c r="W2" s="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5" customHeight="1">
      <c r="A3" s="16" t="s">
        <v>7</v>
      </c>
      <c r="B3" s="15" t="s">
        <v>8</v>
      </c>
      <c r="C3" s="15"/>
      <c r="D3" s="15" t="s">
        <v>9</v>
      </c>
      <c r="E3" s="15"/>
      <c r="F3" s="15" t="s">
        <v>10</v>
      </c>
      <c r="G3" s="15"/>
      <c r="H3" s="15"/>
      <c r="I3" s="15" t="s">
        <v>11</v>
      </c>
      <c r="J3" s="15"/>
      <c r="K3" s="15" t="s">
        <v>23</v>
      </c>
      <c r="L3" s="15"/>
      <c r="M3" s="15" t="s">
        <v>14</v>
      </c>
      <c r="N3" s="15"/>
      <c r="O3" s="15" t="s">
        <v>18</v>
      </c>
      <c r="P3" s="15"/>
      <c r="Q3" s="18"/>
      <c r="R3" s="6"/>
      <c r="S3" s="6"/>
      <c r="T3" s="6"/>
      <c r="U3" s="6"/>
      <c r="V3" s="7"/>
      <c r="W3" s="7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31.5" customHeight="1">
      <c r="A4" s="16"/>
      <c r="B4" s="15"/>
      <c r="C4" s="15"/>
      <c r="D4" s="15"/>
      <c r="E4" s="15"/>
      <c r="F4" s="15"/>
      <c r="G4" s="15"/>
      <c r="H4" s="15"/>
      <c r="I4" s="13" t="s">
        <v>12</v>
      </c>
      <c r="J4" s="13" t="s">
        <v>13</v>
      </c>
      <c r="K4" s="13" t="s">
        <v>12</v>
      </c>
      <c r="L4" s="13" t="s">
        <v>13</v>
      </c>
      <c r="M4" s="13" t="s">
        <v>12</v>
      </c>
      <c r="N4" s="13" t="s">
        <v>13</v>
      </c>
      <c r="O4" s="13" t="s">
        <v>12</v>
      </c>
      <c r="P4" s="13" t="s">
        <v>13</v>
      </c>
      <c r="Q4" s="18"/>
      <c r="R4" s="6"/>
      <c r="S4" s="6"/>
      <c r="T4" s="6"/>
      <c r="U4" s="6"/>
      <c r="V4" s="7"/>
      <c r="W4" s="7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8" customHeight="1">
      <c r="A5" s="14" t="s">
        <v>16</v>
      </c>
      <c r="B5" s="19">
        <v>417</v>
      </c>
      <c r="C5" s="20"/>
      <c r="D5" s="19">
        <v>417</v>
      </c>
      <c r="E5" s="20"/>
      <c r="F5" s="21">
        <v>7.296251394579384</v>
      </c>
      <c r="G5" s="21"/>
      <c r="H5" s="21"/>
      <c r="I5" s="22">
        <v>41</v>
      </c>
      <c r="J5" s="23">
        <f>I5/D5*100</f>
        <v>9.832134292565947</v>
      </c>
      <c r="K5" s="22">
        <v>173</v>
      </c>
      <c r="L5" s="23">
        <f>K5/D5*100</f>
        <v>41.48681055155875</v>
      </c>
      <c r="M5" s="22">
        <v>0</v>
      </c>
      <c r="N5" s="22">
        <f>M5/D5*100</f>
        <v>0</v>
      </c>
      <c r="O5" s="22">
        <v>40</v>
      </c>
      <c r="P5" s="23">
        <f>O5/D5*100</f>
        <v>9.59232613908873</v>
      </c>
      <c r="Q5" s="12"/>
      <c r="R5" s="8"/>
      <c r="S5" s="8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21" customHeight="1">
      <c r="A6" s="14" t="s">
        <v>17</v>
      </c>
      <c r="B6" s="19">
        <v>435</v>
      </c>
      <c r="C6" s="20"/>
      <c r="D6" s="19">
        <v>435</v>
      </c>
      <c r="E6" s="20"/>
      <c r="F6" s="21">
        <v>6.571857588102827</v>
      </c>
      <c r="G6" s="21"/>
      <c r="H6" s="21"/>
      <c r="I6" s="22">
        <v>33</v>
      </c>
      <c r="J6" s="23">
        <f>I6/D6*100</f>
        <v>7.586206896551724</v>
      </c>
      <c r="K6" s="22">
        <v>146</v>
      </c>
      <c r="L6" s="23">
        <f>K6/D6*100</f>
        <v>33.5632183908046</v>
      </c>
      <c r="M6" s="22">
        <v>0</v>
      </c>
      <c r="N6" s="22">
        <f>M6/D6*100</f>
        <v>0</v>
      </c>
      <c r="O6" s="22">
        <v>23</v>
      </c>
      <c r="P6" s="23">
        <f>O6/D6*100</f>
        <v>5.287356321839081</v>
      </c>
      <c r="Q6" s="12"/>
      <c r="R6" s="9"/>
      <c r="S6" s="9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8" customHeight="1">
      <c r="A7" s="14" t="s">
        <v>15</v>
      </c>
      <c r="B7" s="19">
        <v>262</v>
      </c>
      <c r="C7" s="20"/>
      <c r="D7" s="19">
        <v>262</v>
      </c>
      <c r="E7" s="20"/>
      <c r="F7" s="21">
        <v>6.9290689723397945</v>
      </c>
      <c r="G7" s="21"/>
      <c r="H7" s="21"/>
      <c r="I7" s="22">
        <v>22</v>
      </c>
      <c r="J7" s="23">
        <f>I7/D7*100</f>
        <v>8.396946564885496</v>
      </c>
      <c r="K7" s="22">
        <v>82</v>
      </c>
      <c r="L7" s="23">
        <f aca="true" t="shared" si="0" ref="L7:L15">K7/D7*100</f>
        <v>31.297709923664126</v>
      </c>
      <c r="M7" s="22">
        <v>0</v>
      </c>
      <c r="N7" s="22">
        <f aca="true" t="shared" si="1" ref="N7:N14">M7/D7*100</f>
        <v>0</v>
      </c>
      <c r="O7" s="22">
        <v>27</v>
      </c>
      <c r="P7" s="23">
        <f aca="true" t="shared" si="2" ref="P7:P15">O7/D7*100</f>
        <v>10.305343511450381</v>
      </c>
      <c r="Q7" s="12"/>
      <c r="R7" s="9"/>
      <c r="S7" s="9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8" customHeight="1">
      <c r="A8" s="14" t="s">
        <v>0</v>
      </c>
      <c r="B8" s="19">
        <v>34</v>
      </c>
      <c r="C8" s="20"/>
      <c r="D8" s="20">
        <v>34</v>
      </c>
      <c r="E8" s="20"/>
      <c r="F8" s="21">
        <v>6.402386403279261</v>
      </c>
      <c r="G8" s="21"/>
      <c r="H8" s="21"/>
      <c r="I8" s="22">
        <v>0</v>
      </c>
      <c r="J8" s="22">
        <f aca="true" t="shared" si="3" ref="J8:J15">I8/D8*100</f>
        <v>0</v>
      </c>
      <c r="K8" s="22">
        <v>7</v>
      </c>
      <c r="L8" s="23">
        <f t="shared" si="0"/>
        <v>20.588235294117645</v>
      </c>
      <c r="M8" s="22">
        <v>0</v>
      </c>
      <c r="N8" s="22">
        <f t="shared" si="1"/>
        <v>0</v>
      </c>
      <c r="O8" s="22">
        <v>2</v>
      </c>
      <c r="P8" s="23">
        <f t="shared" si="2"/>
        <v>5.88235294117647</v>
      </c>
      <c r="Q8" s="12"/>
      <c r="R8" s="9"/>
      <c r="S8" s="9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8" customHeight="1">
      <c r="A9" s="14" t="s">
        <v>5</v>
      </c>
      <c r="B9" s="19">
        <v>10</v>
      </c>
      <c r="C9" s="20"/>
      <c r="D9" s="20">
        <v>10</v>
      </c>
      <c r="E9" s="20"/>
      <c r="F9" s="21">
        <v>7.4</v>
      </c>
      <c r="G9" s="21"/>
      <c r="H9" s="21"/>
      <c r="I9" s="22">
        <v>0</v>
      </c>
      <c r="J9" s="22">
        <f t="shared" si="3"/>
        <v>0</v>
      </c>
      <c r="K9" s="22">
        <v>6</v>
      </c>
      <c r="L9" s="23">
        <f t="shared" si="0"/>
        <v>60</v>
      </c>
      <c r="M9" s="22">
        <v>0</v>
      </c>
      <c r="N9" s="22">
        <f t="shared" si="1"/>
        <v>0</v>
      </c>
      <c r="O9" s="22">
        <v>0</v>
      </c>
      <c r="P9" s="22">
        <f>O9/D9*100</f>
        <v>0</v>
      </c>
      <c r="Q9" s="12"/>
      <c r="R9" s="9"/>
      <c r="S9" s="9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8" customHeight="1">
      <c r="A10" s="14" t="s">
        <v>1</v>
      </c>
      <c r="B10" s="19">
        <v>25</v>
      </c>
      <c r="C10" s="20"/>
      <c r="D10" s="20">
        <v>25</v>
      </c>
      <c r="E10" s="20"/>
      <c r="F10" s="21">
        <v>6.0198194662480375</v>
      </c>
      <c r="G10" s="21"/>
      <c r="H10" s="21"/>
      <c r="I10" s="22">
        <v>0</v>
      </c>
      <c r="J10" s="22">
        <f t="shared" si="3"/>
        <v>0</v>
      </c>
      <c r="K10" s="22">
        <v>5</v>
      </c>
      <c r="L10" s="23">
        <f t="shared" si="0"/>
        <v>20</v>
      </c>
      <c r="M10" s="22">
        <v>0</v>
      </c>
      <c r="N10" s="22">
        <f t="shared" si="1"/>
        <v>0</v>
      </c>
      <c r="O10" s="22">
        <v>2</v>
      </c>
      <c r="P10" s="23">
        <f t="shared" si="2"/>
        <v>8</v>
      </c>
      <c r="Q10" s="12"/>
      <c r="R10" s="9"/>
      <c r="S10" s="9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8" customHeight="1">
      <c r="A11" s="14" t="s">
        <v>2</v>
      </c>
      <c r="B11" s="19">
        <v>119</v>
      </c>
      <c r="C11" s="20"/>
      <c r="D11" s="20">
        <v>119</v>
      </c>
      <c r="E11" s="20"/>
      <c r="F11" s="21">
        <v>6.95800283821117</v>
      </c>
      <c r="G11" s="21"/>
      <c r="H11" s="21"/>
      <c r="I11" s="22">
        <v>10</v>
      </c>
      <c r="J11" s="23">
        <f t="shared" si="3"/>
        <v>8.403361344537815</v>
      </c>
      <c r="K11" s="22">
        <v>37</v>
      </c>
      <c r="L11" s="23">
        <f t="shared" si="0"/>
        <v>31.092436974789916</v>
      </c>
      <c r="M11" s="22">
        <v>0</v>
      </c>
      <c r="N11" s="22">
        <f t="shared" si="1"/>
        <v>0</v>
      </c>
      <c r="O11" s="22">
        <v>10</v>
      </c>
      <c r="P11" s="23">
        <f t="shared" si="2"/>
        <v>8.403361344537815</v>
      </c>
      <c r="Q11" s="12"/>
      <c r="R11" s="9"/>
      <c r="S11" s="9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3" ht="18" customHeight="1">
      <c r="A12" s="14" t="s">
        <v>6</v>
      </c>
      <c r="B12" s="19">
        <v>58</v>
      </c>
      <c r="C12" s="20"/>
      <c r="D12" s="20">
        <v>58</v>
      </c>
      <c r="E12" s="20"/>
      <c r="F12" s="21">
        <v>6.204393831250449</v>
      </c>
      <c r="G12" s="21"/>
      <c r="H12" s="21"/>
      <c r="I12" s="22">
        <v>1</v>
      </c>
      <c r="J12" s="23">
        <f t="shared" si="3"/>
        <v>1.7241379310344827</v>
      </c>
      <c r="K12" s="22">
        <v>14</v>
      </c>
      <c r="L12" s="23">
        <f t="shared" si="0"/>
        <v>24.137931034482758</v>
      </c>
      <c r="M12" s="22">
        <v>0</v>
      </c>
      <c r="N12" s="22">
        <f t="shared" si="1"/>
        <v>0</v>
      </c>
      <c r="O12" s="22">
        <v>0</v>
      </c>
      <c r="P12" s="22">
        <f t="shared" si="2"/>
        <v>0</v>
      </c>
      <c r="Q12" s="12"/>
      <c r="R12" s="9"/>
      <c r="S12" s="9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8" customHeight="1">
      <c r="A13" s="14" t="s">
        <v>3</v>
      </c>
      <c r="B13" s="19">
        <v>45</v>
      </c>
      <c r="C13" s="20"/>
      <c r="D13" s="20">
        <v>45</v>
      </c>
      <c r="E13" s="20"/>
      <c r="F13" s="21">
        <v>6.513053764953274</v>
      </c>
      <c r="G13" s="21"/>
      <c r="H13" s="21"/>
      <c r="I13" s="22">
        <v>0</v>
      </c>
      <c r="J13" s="22">
        <f t="shared" si="3"/>
        <v>0</v>
      </c>
      <c r="K13" s="22">
        <v>8</v>
      </c>
      <c r="L13" s="23">
        <f t="shared" si="0"/>
        <v>17.77777777777778</v>
      </c>
      <c r="M13" s="22">
        <v>0</v>
      </c>
      <c r="N13" s="22">
        <f t="shared" si="1"/>
        <v>0</v>
      </c>
      <c r="O13" s="22">
        <v>3</v>
      </c>
      <c r="P13" s="23">
        <f t="shared" si="2"/>
        <v>6.666666666666667</v>
      </c>
      <c r="Q13" s="12"/>
      <c r="R13" s="9"/>
      <c r="S13" s="9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8" customHeight="1">
      <c r="A14" s="14" t="s">
        <v>4</v>
      </c>
      <c r="B14" s="19">
        <v>65</v>
      </c>
      <c r="C14" s="20"/>
      <c r="D14" s="20">
        <v>65</v>
      </c>
      <c r="E14" s="20"/>
      <c r="F14" s="21">
        <v>6.261002489573919</v>
      </c>
      <c r="G14" s="21"/>
      <c r="H14" s="21"/>
      <c r="I14" s="22">
        <v>2</v>
      </c>
      <c r="J14" s="22">
        <f t="shared" si="3"/>
        <v>3.076923076923077</v>
      </c>
      <c r="K14" s="22">
        <v>13</v>
      </c>
      <c r="L14" s="23">
        <f t="shared" si="0"/>
        <v>20</v>
      </c>
      <c r="M14" s="22">
        <v>0</v>
      </c>
      <c r="N14" s="22">
        <f t="shared" si="1"/>
        <v>0</v>
      </c>
      <c r="O14" s="22">
        <v>4</v>
      </c>
      <c r="P14" s="23">
        <f t="shared" si="2"/>
        <v>6.153846153846154</v>
      </c>
      <c r="Q14" s="12"/>
      <c r="R14" s="9"/>
      <c r="S14" s="9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">
      <c r="A15" s="38" t="s">
        <v>21</v>
      </c>
      <c r="B15" s="39">
        <f>SUM(B5:B14)</f>
        <v>1470</v>
      </c>
      <c r="C15" s="40"/>
      <c r="D15" s="41">
        <f>SUM(D5:D14)</f>
        <v>1470</v>
      </c>
      <c r="E15" s="42"/>
      <c r="F15" s="43">
        <f>AVERAGE(F5:H14)</f>
        <v>6.655583674853813</v>
      </c>
      <c r="G15" s="43"/>
      <c r="H15" s="43"/>
      <c r="I15" s="44">
        <f>SUM(I5:I14)</f>
        <v>109</v>
      </c>
      <c r="J15" s="45">
        <f t="shared" si="3"/>
        <v>7.414965986394558</v>
      </c>
      <c r="K15" s="44">
        <f>SUM(K5:K14)</f>
        <v>491</v>
      </c>
      <c r="L15" s="45">
        <f t="shared" si="0"/>
        <v>33.40136054421769</v>
      </c>
      <c r="M15" s="44">
        <f>SUM(M5:M14)</f>
        <v>0</v>
      </c>
      <c r="N15" s="46">
        <f>M15/D15</f>
        <v>0</v>
      </c>
      <c r="O15" s="44">
        <f>SUM(O5:O14)</f>
        <v>111</v>
      </c>
      <c r="P15" s="45">
        <f t="shared" si="2"/>
        <v>7.551020408163265</v>
      </c>
      <c r="Q15" s="8"/>
      <c r="R15" s="9"/>
      <c r="S15" s="9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71" customFormat="1" ht="15">
      <c r="A16" s="59"/>
      <c r="B16" s="60"/>
      <c r="C16" s="61"/>
      <c r="D16" s="62"/>
      <c r="E16" s="63"/>
      <c r="F16" s="64"/>
      <c r="G16" s="64"/>
      <c r="H16" s="64"/>
      <c r="I16" s="65"/>
      <c r="J16" s="66"/>
      <c r="K16" s="65"/>
      <c r="L16" s="66"/>
      <c r="M16" s="65"/>
      <c r="N16" s="67"/>
      <c r="O16" s="65"/>
      <c r="P16" s="66"/>
      <c r="Q16" s="68"/>
      <c r="R16" s="69"/>
      <c r="S16" s="69"/>
      <c r="T16" s="69"/>
      <c r="U16" s="69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</row>
    <row r="17" spans="1:33" s="71" customFormat="1" ht="15">
      <c r="A17" s="59"/>
      <c r="B17" s="60"/>
      <c r="C17" s="61"/>
      <c r="D17" s="62"/>
      <c r="E17" s="63"/>
      <c r="F17" s="64"/>
      <c r="G17" s="64"/>
      <c r="H17" s="64"/>
      <c r="I17" s="65"/>
      <c r="J17" s="66"/>
      <c r="K17" s="65"/>
      <c r="L17" s="66"/>
      <c r="M17" s="65"/>
      <c r="N17" s="67"/>
      <c r="O17" s="65"/>
      <c r="P17" s="66"/>
      <c r="Q17" s="68"/>
      <c r="R17" s="69"/>
      <c r="S17" s="69"/>
      <c r="T17" s="69"/>
      <c r="U17" s="69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</row>
    <row r="18" spans="1:33" s="71" customFormat="1" ht="15">
      <c r="A18" s="59"/>
      <c r="B18" s="60"/>
      <c r="C18" s="61"/>
      <c r="D18" s="62"/>
      <c r="E18" s="63"/>
      <c r="F18" s="64"/>
      <c r="G18" s="64"/>
      <c r="H18" s="64"/>
      <c r="I18" s="65"/>
      <c r="J18" s="66"/>
      <c r="K18" s="65"/>
      <c r="L18" s="66"/>
      <c r="M18" s="65"/>
      <c r="N18" s="67"/>
      <c r="O18" s="65"/>
      <c r="P18" s="66"/>
      <c r="Q18" s="68"/>
      <c r="R18" s="69"/>
      <c r="S18" s="69"/>
      <c r="T18" s="69"/>
      <c r="U18" s="69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</row>
    <row r="19" spans="1:33" s="71" customFormat="1" ht="15">
      <c r="A19" s="59"/>
      <c r="B19" s="60"/>
      <c r="C19" s="61"/>
      <c r="D19" s="62"/>
      <c r="E19" s="63"/>
      <c r="F19" s="64"/>
      <c r="G19" s="64"/>
      <c r="H19" s="64"/>
      <c r="I19" s="65"/>
      <c r="J19" s="66"/>
      <c r="K19" s="65"/>
      <c r="L19" s="66"/>
      <c r="M19" s="65"/>
      <c r="N19" s="67"/>
      <c r="O19" s="65"/>
      <c r="P19" s="66"/>
      <c r="Q19" s="68"/>
      <c r="R19" s="69"/>
      <c r="S19" s="69"/>
      <c r="T19" s="69"/>
      <c r="U19" s="69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</row>
    <row r="20" spans="1:33" s="71" customFormat="1" ht="15">
      <c r="A20" s="59"/>
      <c r="B20" s="60"/>
      <c r="C20" s="61"/>
      <c r="D20" s="62"/>
      <c r="E20" s="63"/>
      <c r="F20" s="64"/>
      <c r="G20" s="64"/>
      <c r="H20" s="64"/>
      <c r="I20" s="65"/>
      <c r="J20" s="66"/>
      <c r="K20" s="65"/>
      <c r="L20" s="66"/>
      <c r="M20" s="65"/>
      <c r="N20" s="67"/>
      <c r="O20" s="65"/>
      <c r="P20" s="66"/>
      <c r="Q20" s="68"/>
      <c r="R20" s="69"/>
      <c r="S20" s="69"/>
      <c r="T20" s="69"/>
      <c r="U20" s="69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33" s="71" customFormat="1" ht="15">
      <c r="A21" s="59"/>
      <c r="B21" s="60"/>
      <c r="C21" s="61"/>
      <c r="D21" s="62"/>
      <c r="E21" s="63"/>
      <c r="F21" s="64"/>
      <c r="G21" s="64"/>
      <c r="H21" s="64"/>
      <c r="I21" s="65"/>
      <c r="J21" s="66"/>
      <c r="K21" s="65"/>
      <c r="L21" s="66"/>
      <c r="M21" s="65"/>
      <c r="N21" s="67"/>
      <c r="O21" s="65"/>
      <c r="P21" s="66"/>
      <c r="Q21" s="68"/>
      <c r="R21" s="69"/>
      <c r="S21" s="69"/>
      <c r="T21" s="69"/>
      <c r="U21" s="69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</row>
    <row r="22" spans="1:33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0"/>
      <c r="M22" s="1"/>
      <c r="N22" s="1"/>
      <c r="O22" s="1"/>
      <c r="P22" s="1"/>
      <c r="Q22" s="1"/>
      <c r="R22" s="1"/>
      <c r="S22" s="1"/>
      <c r="T22" s="1"/>
      <c r="U22" s="2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39.75" customHeight="1">
      <c r="A23" s="58" t="s">
        <v>26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1"/>
      <c r="R23" s="1"/>
      <c r="S23" s="1"/>
      <c r="T23" s="1"/>
      <c r="U23" s="2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75" customHeight="1">
      <c r="A24" s="16" t="s">
        <v>7</v>
      </c>
      <c r="B24" s="15" t="s">
        <v>8</v>
      </c>
      <c r="C24" s="15"/>
      <c r="D24" s="15" t="s">
        <v>9</v>
      </c>
      <c r="E24" s="15"/>
      <c r="F24" s="15" t="s">
        <v>10</v>
      </c>
      <c r="G24" s="15"/>
      <c r="H24" s="15"/>
      <c r="I24" s="15" t="s">
        <v>11</v>
      </c>
      <c r="J24" s="15"/>
      <c r="K24" s="15" t="s">
        <v>22</v>
      </c>
      <c r="L24" s="15"/>
      <c r="M24" s="15" t="s">
        <v>14</v>
      </c>
      <c r="N24" s="15"/>
      <c r="O24" s="15" t="s">
        <v>18</v>
      </c>
      <c r="P24" s="15"/>
      <c r="Q24" s="1"/>
      <c r="R24" s="1"/>
      <c r="S24" s="1"/>
      <c r="T24" s="1"/>
      <c r="U24" s="2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31.5" customHeight="1">
      <c r="A25" s="16"/>
      <c r="B25" s="15"/>
      <c r="C25" s="15"/>
      <c r="D25" s="15"/>
      <c r="E25" s="15"/>
      <c r="F25" s="15"/>
      <c r="G25" s="15"/>
      <c r="H25" s="15"/>
      <c r="I25" s="13" t="s">
        <v>12</v>
      </c>
      <c r="J25" s="13" t="s">
        <v>13</v>
      </c>
      <c r="K25" s="13" t="s">
        <v>12</v>
      </c>
      <c r="L25" s="13" t="s">
        <v>13</v>
      </c>
      <c r="M25" s="13" t="s">
        <v>12</v>
      </c>
      <c r="N25" s="13" t="s">
        <v>13</v>
      </c>
      <c r="O25" s="13" t="s">
        <v>12</v>
      </c>
      <c r="P25" s="13" t="s">
        <v>13</v>
      </c>
      <c r="Q25" s="1"/>
      <c r="R25" s="1"/>
      <c r="S25" s="1"/>
      <c r="T25" s="1"/>
      <c r="U25" s="2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8" customHeight="1">
      <c r="A26" s="14" t="s">
        <v>16</v>
      </c>
      <c r="B26" s="24">
        <v>56</v>
      </c>
      <c r="C26" s="25"/>
      <c r="D26" s="24">
        <v>56</v>
      </c>
      <c r="E26" s="25"/>
      <c r="F26" s="26">
        <v>6.932077991452991</v>
      </c>
      <c r="G26" s="26"/>
      <c r="H26" s="26"/>
      <c r="I26" s="27">
        <v>3</v>
      </c>
      <c r="J26" s="28">
        <f>I26/D26*100</f>
        <v>5.357142857142857</v>
      </c>
      <c r="K26" s="27">
        <v>19</v>
      </c>
      <c r="L26" s="28">
        <f>K26/D26*100</f>
        <v>33.92857142857143</v>
      </c>
      <c r="M26" s="27">
        <v>0</v>
      </c>
      <c r="N26" s="29">
        <f>M26/D26*100</f>
        <v>0</v>
      </c>
      <c r="O26" s="29">
        <v>5</v>
      </c>
      <c r="P26" s="28">
        <f>O26/D26*100</f>
        <v>8.928571428571429</v>
      </c>
      <c r="Q26" s="1"/>
      <c r="R26" s="1"/>
      <c r="S26" s="1"/>
      <c r="T26" s="1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8" customHeight="1">
      <c r="A27" s="14" t="s">
        <v>17</v>
      </c>
      <c r="B27" s="24">
        <v>61</v>
      </c>
      <c r="C27" s="25"/>
      <c r="D27" s="25">
        <v>61</v>
      </c>
      <c r="E27" s="25"/>
      <c r="F27" s="26">
        <v>6.850833333333333</v>
      </c>
      <c r="G27" s="26"/>
      <c r="H27" s="26"/>
      <c r="I27" s="27">
        <v>0</v>
      </c>
      <c r="J27" s="28">
        <f>I27/D27*100</f>
        <v>0</v>
      </c>
      <c r="K27" s="27">
        <v>5</v>
      </c>
      <c r="L27" s="28">
        <f>K27/D27*100</f>
        <v>8.19672131147541</v>
      </c>
      <c r="M27" s="27">
        <v>0</v>
      </c>
      <c r="N27" s="29">
        <f>M27/D27*100</f>
        <v>0</v>
      </c>
      <c r="O27" s="29">
        <v>1</v>
      </c>
      <c r="P27" s="28">
        <f>O27/D27*100</f>
        <v>1.639344262295082</v>
      </c>
      <c r="Q27" s="1"/>
      <c r="R27" s="1"/>
      <c r="S27" s="1"/>
      <c r="T27" s="1"/>
      <c r="U27" s="2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0.75" customHeight="1">
      <c r="A28" s="14"/>
      <c r="B28" s="24"/>
      <c r="C28" s="25"/>
      <c r="D28" s="25"/>
      <c r="E28" s="25"/>
      <c r="F28" s="26"/>
      <c r="G28" s="26"/>
      <c r="H28" s="26"/>
      <c r="I28" s="27"/>
      <c r="J28" s="28"/>
      <c r="K28" s="27"/>
      <c r="L28" s="28"/>
      <c r="M28" s="27"/>
      <c r="N28" s="29"/>
      <c r="O28" s="29"/>
      <c r="P28" s="28"/>
      <c r="Q28" s="1"/>
      <c r="R28" s="1"/>
      <c r="S28" s="1"/>
      <c r="T28" s="1"/>
      <c r="U28" s="2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8" customHeight="1">
      <c r="A29" s="14" t="s">
        <v>15</v>
      </c>
      <c r="B29" s="24">
        <v>40</v>
      </c>
      <c r="C29" s="25"/>
      <c r="D29" s="24">
        <v>40</v>
      </c>
      <c r="E29" s="25"/>
      <c r="F29" s="26">
        <v>6.188958333333333</v>
      </c>
      <c r="G29" s="26"/>
      <c r="H29" s="26"/>
      <c r="I29" s="27">
        <v>2</v>
      </c>
      <c r="J29" s="28">
        <f aca="true" t="shared" si="4" ref="J29:J37">I29/D29*100</f>
        <v>5</v>
      </c>
      <c r="K29" s="27">
        <v>5</v>
      </c>
      <c r="L29" s="28">
        <f aca="true" t="shared" si="5" ref="L29:L37">K29/D29*100</f>
        <v>12.5</v>
      </c>
      <c r="M29" s="27">
        <v>0</v>
      </c>
      <c r="N29" s="29">
        <f aca="true" t="shared" si="6" ref="N29:N36">M29/D29*100</f>
        <v>0</v>
      </c>
      <c r="O29" s="29">
        <v>3</v>
      </c>
      <c r="P29" s="28">
        <f aca="true" t="shared" si="7" ref="P29:P37">O29/D29*100</f>
        <v>7.5</v>
      </c>
      <c r="Q29" s="1"/>
      <c r="R29" s="1"/>
      <c r="S29" s="1"/>
      <c r="T29" s="1"/>
      <c r="U29" s="2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8" customHeight="1">
      <c r="A30" s="14" t="s">
        <v>0</v>
      </c>
      <c r="B30" s="24">
        <v>6</v>
      </c>
      <c r="C30" s="25"/>
      <c r="D30" s="25">
        <v>6</v>
      </c>
      <c r="E30" s="25"/>
      <c r="F30" s="26">
        <v>5.677083333333334</v>
      </c>
      <c r="G30" s="26"/>
      <c r="H30" s="26"/>
      <c r="I30" s="27">
        <v>0</v>
      </c>
      <c r="J30" s="27">
        <f t="shared" si="4"/>
        <v>0</v>
      </c>
      <c r="K30" s="27">
        <v>0</v>
      </c>
      <c r="L30" s="27">
        <f t="shared" si="5"/>
        <v>0</v>
      </c>
      <c r="M30" s="27">
        <v>0</v>
      </c>
      <c r="N30" s="29">
        <f t="shared" si="6"/>
        <v>0</v>
      </c>
      <c r="O30" s="29">
        <v>0</v>
      </c>
      <c r="P30" s="27">
        <f t="shared" si="7"/>
        <v>0</v>
      </c>
      <c r="Q30" s="1"/>
      <c r="R30" s="1"/>
      <c r="S30" s="1"/>
      <c r="T30" s="1"/>
      <c r="U30" s="2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8" customHeight="1">
      <c r="A31" s="14" t="s">
        <v>5</v>
      </c>
      <c r="B31" s="24">
        <v>0</v>
      </c>
      <c r="C31" s="25"/>
      <c r="D31" s="25"/>
      <c r="E31" s="25"/>
      <c r="F31" s="26"/>
      <c r="G31" s="26"/>
      <c r="H31" s="26"/>
      <c r="I31" s="27"/>
      <c r="J31" s="27"/>
      <c r="K31" s="27"/>
      <c r="L31" s="28"/>
      <c r="M31" s="27"/>
      <c r="N31" s="29"/>
      <c r="O31" s="29"/>
      <c r="P31" s="28"/>
      <c r="Q31" s="1"/>
      <c r="R31" s="1"/>
      <c r="S31" s="1"/>
      <c r="T31" s="1"/>
      <c r="U31" s="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8" customHeight="1">
      <c r="A32" s="14" t="s">
        <v>1</v>
      </c>
      <c r="B32" s="24">
        <v>6</v>
      </c>
      <c r="C32" s="25"/>
      <c r="D32" s="25">
        <v>6</v>
      </c>
      <c r="E32" s="25"/>
      <c r="F32" s="26">
        <v>6</v>
      </c>
      <c r="G32" s="26"/>
      <c r="H32" s="26"/>
      <c r="I32" s="27">
        <v>0</v>
      </c>
      <c r="J32" s="27">
        <f t="shared" si="4"/>
        <v>0</v>
      </c>
      <c r="K32" s="27">
        <v>3</v>
      </c>
      <c r="L32" s="28">
        <f t="shared" si="5"/>
        <v>50</v>
      </c>
      <c r="M32" s="27">
        <v>0</v>
      </c>
      <c r="N32" s="29">
        <f t="shared" si="6"/>
        <v>0</v>
      </c>
      <c r="O32" s="29">
        <v>0</v>
      </c>
      <c r="P32" s="27">
        <f t="shared" si="7"/>
        <v>0</v>
      </c>
      <c r="Q32" s="1"/>
      <c r="R32" s="1"/>
      <c r="S32" s="1"/>
      <c r="T32" s="1"/>
      <c r="U32" s="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8" customHeight="1">
      <c r="A33" s="14" t="s">
        <v>2</v>
      </c>
      <c r="B33" s="24">
        <v>20</v>
      </c>
      <c r="C33" s="25"/>
      <c r="D33" s="25">
        <v>20</v>
      </c>
      <c r="E33" s="25"/>
      <c r="F33" s="26">
        <v>6.461948529411765</v>
      </c>
      <c r="G33" s="26"/>
      <c r="H33" s="26"/>
      <c r="I33" s="27">
        <v>0</v>
      </c>
      <c r="J33" s="27">
        <f t="shared" si="4"/>
        <v>0</v>
      </c>
      <c r="K33" s="27">
        <v>4</v>
      </c>
      <c r="L33" s="28">
        <f t="shared" si="5"/>
        <v>20</v>
      </c>
      <c r="M33" s="27">
        <v>0</v>
      </c>
      <c r="N33" s="29">
        <f t="shared" si="6"/>
        <v>0</v>
      </c>
      <c r="O33" s="29">
        <v>3</v>
      </c>
      <c r="P33" s="28">
        <f t="shared" si="7"/>
        <v>15</v>
      </c>
      <c r="Q33" s="1"/>
      <c r="R33" s="1"/>
      <c r="S33" s="1"/>
      <c r="T33" s="1"/>
      <c r="U33" s="2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8" customHeight="1">
      <c r="A34" s="14" t="s">
        <v>6</v>
      </c>
      <c r="B34" s="24">
        <v>8</v>
      </c>
      <c r="C34" s="25"/>
      <c r="D34" s="25">
        <v>8</v>
      </c>
      <c r="E34" s="25"/>
      <c r="F34" s="26">
        <v>6.151785714285714</v>
      </c>
      <c r="G34" s="26"/>
      <c r="H34" s="26"/>
      <c r="I34" s="27">
        <v>0</v>
      </c>
      <c r="J34" s="27">
        <f t="shared" si="4"/>
        <v>0</v>
      </c>
      <c r="K34" s="27">
        <v>2</v>
      </c>
      <c r="L34" s="28">
        <f t="shared" si="5"/>
        <v>25</v>
      </c>
      <c r="M34" s="27">
        <v>0</v>
      </c>
      <c r="N34" s="29">
        <f t="shared" si="6"/>
        <v>0</v>
      </c>
      <c r="O34" s="29">
        <v>0</v>
      </c>
      <c r="P34" s="27">
        <f t="shared" si="7"/>
        <v>0</v>
      </c>
      <c r="Q34" s="1"/>
      <c r="R34" s="1"/>
      <c r="S34" s="1"/>
      <c r="T34" s="1"/>
      <c r="U34" s="2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8" customHeight="1">
      <c r="A35" s="14" t="s">
        <v>3</v>
      </c>
      <c r="B35" s="24">
        <v>5</v>
      </c>
      <c r="C35" s="25"/>
      <c r="D35" s="25">
        <v>5</v>
      </c>
      <c r="E35" s="25"/>
      <c r="F35" s="26">
        <v>6.384375</v>
      </c>
      <c r="G35" s="26"/>
      <c r="H35" s="26"/>
      <c r="I35" s="27">
        <v>0</v>
      </c>
      <c r="J35" s="27">
        <f t="shared" si="4"/>
        <v>0</v>
      </c>
      <c r="K35" s="27">
        <v>1</v>
      </c>
      <c r="L35" s="27">
        <f t="shared" si="5"/>
        <v>20</v>
      </c>
      <c r="M35" s="27">
        <v>0</v>
      </c>
      <c r="N35" s="29">
        <f t="shared" si="6"/>
        <v>0</v>
      </c>
      <c r="O35" s="29">
        <v>0</v>
      </c>
      <c r="P35" s="27">
        <f t="shared" si="7"/>
        <v>0</v>
      </c>
      <c r="Q35" s="1"/>
      <c r="R35" s="1"/>
      <c r="S35" s="1"/>
      <c r="T35" s="1"/>
      <c r="U35" s="2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" customHeight="1">
      <c r="A36" s="14" t="s">
        <v>4</v>
      </c>
      <c r="B36" s="24">
        <v>9</v>
      </c>
      <c r="C36" s="25"/>
      <c r="D36" s="25">
        <v>9</v>
      </c>
      <c r="E36" s="25"/>
      <c r="F36" s="26">
        <v>6.277777777777778</v>
      </c>
      <c r="G36" s="26"/>
      <c r="H36" s="26"/>
      <c r="I36" s="27">
        <v>0</v>
      </c>
      <c r="J36" s="27">
        <f t="shared" si="4"/>
        <v>0</v>
      </c>
      <c r="K36" s="27">
        <v>1</v>
      </c>
      <c r="L36" s="27">
        <f t="shared" si="5"/>
        <v>11.11111111111111</v>
      </c>
      <c r="M36" s="27">
        <v>0</v>
      </c>
      <c r="N36" s="29">
        <f t="shared" si="6"/>
        <v>0</v>
      </c>
      <c r="O36" s="29">
        <v>1</v>
      </c>
      <c r="P36" s="27">
        <f t="shared" si="7"/>
        <v>11.11111111111111</v>
      </c>
      <c r="Q36" s="1"/>
      <c r="R36" s="1"/>
      <c r="S36" s="1"/>
      <c r="T36" s="1"/>
      <c r="U36" s="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8" customHeight="1">
      <c r="A37" s="30" t="s">
        <v>20</v>
      </c>
      <c r="B37" s="31">
        <f>SUM(B26:B36)</f>
        <v>211</v>
      </c>
      <c r="C37" s="32"/>
      <c r="D37" s="31">
        <f>SUM(D26:D36)</f>
        <v>211</v>
      </c>
      <c r="E37" s="32"/>
      <c r="F37" s="33">
        <f>AVERAGE(F26:F36)</f>
        <v>6.324982223658695</v>
      </c>
      <c r="G37" s="33"/>
      <c r="H37" s="33"/>
      <c r="I37" s="34">
        <f>SUM(I26:I36)</f>
        <v>5</v>
      </c>
      <c r="J37" s="35">
        <f t="shared" si="4"/>
        <v>2.3696682464454977</v>
      </c>
      <c r="K37" s="34">
        <f>SUM(K26:K36)</f>
        <v>40</v>
      </c>
      <c r="L37" s="35">
        <f t="shared" si="5"/>
        <v>18.95734597156398</v>
      </c>
      <c r="M37" s="34">
        <f>SUM(M26:M36)</f>
        <v>0</v>
      </c>
      <c r="N37" s="36">
        <f>M37/D37*100</f>
        <v>0</v>
      </c>
      <c r="O37" s="37">
        <f>SUM(O26:O36)</f>
        <v>13</v>
      </c>
      <c r="P37" s="35">
        <f t="shared" si="7"/>
        <v>6.161137440758294</v>
      </c>
      <c r="Q37" s="1"/>
      <c r="R37" s="1"/>
      <c r="S37" s="1"/>
      <c r="T37" s="1"/>
      <c r="U37" s="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71" customFormat="1" ht="18" customHeight="1">
      <c r="A38" s="72"/>
      <c r="B38" s="73"/>
      <c r="C38" s="74"/>
      <c r="D38" s="73"/>
      <c r="E38" s="74"/>
      <c r="F38" s="75"/>
      <c r="G38" s="75"/>
      <c r="H38" s="75"/>
      <c r="I38" s="76"/>
      <c r="J38" s="77"/>
      <c r="K38" s="76"/>
      <c r="L38" s="77"/>
      <c r="M38" s="76"/>
      <c r="N38" s="78"/>
      <c r="O38" s="79"/>
      <c r="P38" s="77"/>
      <c r="Q38" s="70"/>
      <c r="R38" s="70"/>
      <c r="S38" s="70"/>
      <c r="T38" s="70"/>
      <c r="U38" s="8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</row>
    <row r="39" spans="1:33" s="71" customFormat="1" ht="18" customHeight="1">
      <c r="A39" s="72"/>
      <c r="B39" s="73"/>
      <c r="C39" s="74"/>
      <c r="D39" s="73"/>
      <c r="E39" s="74"/>
      <c r="F39" s="75"/>
      <c r="G39" s="75"/>
      <c r="H39" s="75"/>
      <c r="I39" s="76"/>
      <c r="J39" s="77"/>
      <c r="K39" s="76"/>
      <c r="L39" s="77"/>
      <c r="M39" s="76"/>
      <c r="N39" s="78"/>
      <c r="O39" s="79"/>
      <c r="P39" s="77"/>
      <c r="Q39" s="70"/>
      <c r="R39" s="70"/>
      <c r="S39" s="70"/>
      <c r="T39" s="70"/>
      <c r="U39" s="8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</row>
    <row r="40" spans="1:33" s="71" customFormat="1" ht="18" customHeight="1">
      <c r="A40" s="72"/>
      <c r="B40" s="73"/>
      <c r="C40" s="74"/>
      <c r="D40" s="73"/>
      <c r="E40" s="74"/>
      <c r="F40" s="75"/>
      <c r="G40" s="75"/>
      <c r="H40" s="75"/>
      <c r="I40" s="76"/>
      <c r="J40" s="77"/>
      <c r="K40" s="76"/>
      <c r="L40" s="77"/>
      <c r="M40" s="76"/>
      <c r="N40" s="78"/>
      <c r="O40" s="79"/>
      <c r="P40" s="77"/>
      <c r="Q40" s="70"/>
      <c r="R40" s="70"/>
      <c r="S40" s="70"/>
      <c r="T40" s="70"/>
      <c r="U40" s="8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</row>
    <row r="41" spans="1:33" s="71" customFormat="1" ht="18" customHeight="1">
      <c r="A41" s="72"/>
      <c r="B41" s="73"/>
      <c r="C41" s="74"/>
      <c r="D41" s="73"/>
      <c r="E41" s="74"/>
      <c r="F41" s="75"/>
      <c r="G41" s="75"/>
      <c r="H41" s="75"/>
      <c r="I41" s="76"/>
      <c r="J41" s="77"/>
      <c r="K41" s="76"/>
      <c r="L41" s="77"/>
      <c r="M41" s="76"/>
      <c r="N41" s="78"/>
      <c r="O41" s="79"/>
      <c r="P41" s="77"/>
      <c r="Q41" s="70"/>
      <c r="R41" s="70"/>
      <c r="S41" s="70"/>
      <c r="T41" s="70"/>
      <c r="U41" s="8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</row>
    <row r="42" spans="1:33" s="71" customFormat="1" ht="18" customHeight="1">
      <c r="A42" s="72"/>
      <c r="B42" s="73"/>
      <c r="C42" s="74"/>
      <c r="D42" s="73"/>
      <c r="E42" s="74"/>
      <c r="F42" s="75"/>
      <c r="G42" s="75"/>
      <c r="H42" s="75"/>
      <c r="I42" s="76"/>
      <c r="J42" s="77"/>
      <c r="K42" s="76"/>
      <c r="L42" s="77"/>
      <c r="M42" s="76"/>
      <c r="N42" s="78"/>
      <c r="O42" s="79"/>
      <c r="P42" s="77"/>
      <c r="Q42" s="70"/>
      <c r="R42" s="70"/>
      <c r="S42" s="70"/>
      <c r="T42" s="70"/>
      <c r="U42" s="8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</row>
    <row r="43" spans="1:33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33.75" customHeight="1">
      <c r="A44" s="58" t="s">
        <v>25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"/>
      <c r="R44" s="1"/>
      <c r="S44" s="1"/>
      <c r="T44" s="1"/>
      <c r="U44" s="2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75" customHeight="1">
      <c r="A45" s="16" t="s">
        <v>7</v>
      </c>
      <c r="B45" s="15" t="s">
        <v>8</v>
      </c>
      <c r="C45" s="15"/>
      <c r="D45" s="15" t="s">
        <v>9</v>
      </c>
      <c r="E45" s="15"/>
      <c r="F45" s="15" t="s">
        <v>10</v>
      </c>
      <c r="G45" s="15"/>
      <c r="H45" s="15"/>
      <c r="I45" s="15" t="s">
        <v>11</v>
      </c>
      <c r="J45" s="15"/>
      <c r="K45" s="15" t="s">
        <v>24</v>
      </c>
      <c r="L45" s="15"/>
      <c r="M45" s="15" t="s">
        <v>14</v>
      </c>
      <c r="N45" s="15"/>
      <c r="O45" s="15" t="s">
        <v>18</v>
      </c>
      <c r="P45" s="15"/>
      <c r="Q45" s="1"/>
      <c r="R45" s="1"/>
      <c r="S45" s="1"/>
      <c r="T45" s="1"/>
      <c r="U45" s="2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31.5" customHeight="1">
      <c r="A46" s="16"/>
      <c r="B46" s="15"/>
      <c r="C46" s="15"/>
      <c r="D46" s="15"/>
      <c r="E46" s="15"/>
      <c r="F46" s="15"/>
      <c r="G46" s="15"/>
      <c r="H46" s="15"/>
      <c r="I46" s="13" t="s">
        <v>12</v>
      </c>
      <c r="J46" s="13" t="s">
        <v>13</v>
      </c>
      <c r="K46" s="13" t="s">
        <v>12</v>
      </c>
      <c r="L46" s="13" t="s">
        <v>13</v>
      </c>
      <c r="M46" s="13" t="s">
        <v>12</v>
      </c>
      <c r="N46" s="13" t="s">
        <v>13</v>
      </c>
      <c r="O46" s="13" t="s">
        <v>12</v>
      </c>
      <c r="P46" s="13" t="s">
        <v>13</v>
      </c>
      <c r="Q46" s="1"/>
      <c r="R46" s="1"/>
      <c r="S46" s="1"/>
      <c r="T46" s="1"/>
      <c r="U46" s="2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8" customHeight="1">
      <c r="A47" s="14" t="s">
        <v>16</v>
      </c>
      <c r="B47" s="19">
        <v>23</v>
      </c>
      <c r="C47" s="20"/>
      <c r="D47" s="19">
        <v>23</v>
      </c>
      <c r="E47" s="20"/>
      <c r="F47" s="21">
        <v>7.692295396419438</v>
      </c>
      <c r="G47" s="21"/>
      <c r="H47" s="21"/>
      <c r="I47" s="22">
        <v>2</v>
      </c>
      <c r="J47" s="55">
        <f>I47/D47*100</f>
        <v>8.695652173913043</v>
      </c>
      <c r="K47" s="56">
        <v>7</v>
      </c>
      <c r="L47" s="55">
        <f>K47/D47*100</f>
        <v>30.434782608695656</v>
      </c>
      <c r="M47" s="56">
        <v>0</v>
      </c>
      <c r="N47" s="57">
        <f>M47/D47*100</f>
        <v>0</v>
      </c>
      <c r="O47" s="57">
        <v>2</v>
      </c>
      <c r="P47" s="55">
        <f>O47/D47*100</f>
        <v>8.695652173913043</v>
      </c>
      <c r="Q47" s="1"/>
      <c r="R47" s="1"/>
      <c r="S47" s="1"/>
      <c r="T47" s="1"/>
      <c r="U47" s="2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8" customHeight="1">
      <c r="A48" s="14" t="s">
        <v>17</v>
      </c>
      <c r="B48" s="19">
        <v>27</v>
      </c>
      <c r="C48" s="19"/>
      <c r="D48" s="20">
        <v>27</v>
      </c>
      <c r="E48" s="20"/>
      <c r="F48" s="21">
        <v>7.756532356532357</v>
      </c>
      <c r="G48" s="21"/>
      <c r="H48" s="21"/>
      <c r="I48" s="22">
        <v>5</v>
      </c>
      <c r="J48" s="55">
        <f>I48/D48*100</f>
        <v>18.51851851851852</v>
      </c>
      <c r="K48" s="56">
        <v>12</v>
      </c>
      <c r="L48" s="55">
        <f>K48/D48*100</f>
        <v>44.44444444444444</v>
      </c>
      <c r="M48" s="56">
        <v>0</v>
      </c>
      <c r="N48" s="57">
        <f>M48/D48*100</f>
        <v>0</v>
      </c>
      <c r="O48" s="57">
        <v>0</v>
      </c>
      <c r="P48" s="56">
        <f>O48/D48*100</f>
        <v>0</v>
      </c>
      <c r="Q48" s="1"/>
      <c r="R48" s="1"/>
      <c r="S48" s="1"/>
      <c r="T48" s="1"/>
      <c r="U48" s="2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8" customHeight="1">
      <c r="A49" s="14" t="s">
        <v>15</v>
      </c>
      <c r="B49" s="19">
        <v>20</v>
      </c>
      <c r="C49" s="19"/>
      <c r="D49" s="19">
        <v>20</v>
      </c>
      <c r="E49" s="19"/>
      <c r="F49" s="21">
        <v>8.403247549019607</v>
      </c>
      <c r="G49" s="21"/>
      <c r="H49" s="21"/>
      <c r="I49" s="22">
        <v>5</v>
      </c>
      <c r="J49" s="56">
        <f>I49/D49*100</f>
        <v>25</v>
      </c>
      <c r="K49" s="56">
        <v>12</v>
      </c>
      <c r="L49" s="55">
        <f>K49/D49*100</f>
        <v>60</v>
      </c>
      <c r="M49" s="56">
        <v>0</v>
      </c>
      <c r="N49" s="57">
        <f>M49/D49*100</f>
        <v>0</v>
      </c>
      <c r="O49" s="57">
        <v>2</v>
      </c>
      <c r="P49" s="55">
        <f>O49/D49*100</f>
        <v>10</v>
      </c>
      <c r="Q49" s="1"/>
      <c r="R49" s="1"/>
      <c r="S49" s="1"/>
      <c r="T49" s="1"/>
      <c r="U49" s="2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8" customHeight="1">
      <c r="A50" s="14" t="s">
        <v>0</v>
      </c>
      <c r="B50" s="19">
        <v>0</v>
      </c>
      <c r="C50" s="19"/>
      <c r="D50" s="20"/>
      <c r="E50" s="20"/>
      <c r="F50" s="21"/>
      <c r="G50" s="21"/>
      <c r="H50" s="21"/>
      <c r="I50" s="22"/>
      <c r="J50" s="56"/>
      <c r="K50" s="56"/>
      <c r="L50" s="56"/>
      <c r="M50" s="56"/>
      <c r="N50" s="57"/>
      <c r="O50" s="57"/>
      <c r="P50" s="56"/>
      <c r="Q50" s="1"/>
      <c r="R50" s="1"/>
      <c r="S50" s="1"/>
      <c r="T50" s="1"/>
      <c r="U50" s="2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8" customHeight="1">
      <c r="A51" s="14" t="s">
        <v>5</v>
      </c>
      <c r="B51" s="19">
        <v>0</v>
      </c>
      <c r="C51" s="19"/>
      <c r="D51" s="20"/>
      <c r="E51" s="20"/>
      <c r="F51" s="21"/>
      <c r="G51" s="21"/>
      <c r="H51" s="21"/>
      <c r="I51" s="22"/>
      <c r="J51" s="56"/>
      <c r="K51" s="56"/>
      <c r="L51" s="55"/>
      <c r="M51" s="56"/>
      <c r="N51" s="57"/>
      <c r="O51" s="57"/>
      <c r="P51" s="55"/>
      <c r="Q51" s="1"/>
      <c r="R51" s="1"/>
      <c r="S51" s="1"/>
      <c r="T51" s="1"/>
      <c r="U51" s="2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8" customHeight="1">
      <c r="A52" s="14" t="s">
        <v>1</v>
      </c>
      <c r="B52" s="19">
        <v>0</v>
      </c>
      <c r="C52" s="19"/>
      <c r="D52" s="20"/>
      <c r="E52" s="20"/>
      <c r="F52" s="21"/>
      <c r="G52" s="21"/>
      <c r="H52" s="21"/>
      <c r="I52" s="22"/>
      <c r="J52" s="56"/>
      <c r="K52" s="56"/>
      <c r="L52" s="55"/>
      <c r="M52" s="56"/>
      <c r="N52" s="57"/>
      <c r="O52" s="57"/>
      <c r="P52" s="56"/>
      <c r="Q52" s="1"/>
      <c r="R52" s="1"/>
      <c r="S52" s="1"/>
      <c r="T52" s="1"/>
      <c r="U52" s="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>
      <c r="A53" s="14" t="s">
        <v>2</v>
      </c>
      <c r="B53" s="19">
        <v>8</v>
      </c>
      <c r="C53" s="20"/>
      <c r="D53" s="20">
        <v>8</v>
      </c>
      <c r="E53" s="20"/>
      <c r="F53" s="21">
        <v>8.51388888888889</v>
      </c>
      <c r="G53" s="21"/>
      <c r="H53" s="21"/>
      <c r="I53" s="22">
        <v>3</v>
      </c>
      <c r="J53" s="56">
        <f>I53/D53*100</f>
        <v>37.5</v>
      </c>
      <c r="K53" s="56">
        <v>5</v>
      </c>
      <c r="L53" s="55">
        <f>K53/D53*100</f>
        <v>62.5</v>
      </c>
      <c r="M53" s="56">
        <v>0</v>
      </c>
      <c r="N53" s="57">
        <f>M53/D53*100</f>
        <v>0</v>
      </c>
      <c r="O53" s="57">
        <v>0</v>
      </c>
      <c r="P53" s="56">
        <f>O53/D53*100</f>
        <v>0</v>
      </c>
      <c r="Q53" s="1"/>
      <c r="R53" s="1"/>
      <c r="S53" s="1"/>
      <c r="T53" s="1"/>
      <c r="U53" s="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8" customHeight="1">
      <c r="A54" s="14" t="s">
        <v>6</v>
      </c>
      <c r="B54" s="19">
        <v>0</v>
      </c>
      <c r="C54" s="20"/>
      <c r="D54" s="20"/>
      <c r="E54" s="20"/>
      <c r="F54" s="21"/>
      <c r="G54" s="21"/>
      <c r="H54" s="21"/>
      <c r="I54" s="22"/>
      <c r="J54" s="56"/>
      <c r="K54" s="56"/>
      <c r="L54" s="56"/>
      <c r="M54" s="56"/>
      <c r="N54" s="57"/>
      <c r="O54" s="57"/>
      <c r="P54" s="56"/>
      <c r="Q54" s="1"/>
      <c r="R54" s="1"/>
      <c r="S54" s="1"/>
      <c r="T54" s="1"/>
      <c r="U54" s="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8" customHeight="1">
      <c r="A55" s="14" t="s">
        <v>3</v>
      </c>
      <c r="B55" s="19">
        <v>6</v>
      </c>
      <c r="C55" s="20"/>
      <c r="D55" s="20">
        <v>6</v>
      </c>
      <c r="E55" s="20"/>
      <c r="F55" s="21">
        <v>6.974509803921569</v>
      </c>
      <c r="G55" s="21"/>
      <c r="H55" s="21"/>
      <c r="I55" s="22">
        <v>0</v>
      </c>
      <c r="J55" s="56">
        <f>I55/D55*100</f>
        <v>0</v>
      </c>
      <c r="K55" s="56">
        <v>0</v>
      </c>
      <c r="L55" s="56">
        <f>K55/D55*100</f>
        <v>0</v>
      </c>
      <c r="M55" s="56">
        <v>0</v>
      </c>
      <c r="N55" s="57">
        <f>M55/D55*100</f>
        <v>0</v>
      </c>
      <c r="O55" s="57">
        <v>0</v>
      </c>
      <c r="P55" s="56">
        <f>O55/D55*100</f>
        <v>0</v>
      </c>
      <c r="Q55" s="1"/>
      <c r="R55" s="1"/>
      <c r="S55" s="1"/>
      <c r="T55" s="1"/>
      <c r="U55" s="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8" customHeight="1">
      <c r="A56" s="14" t="s">
        <v>4</v>
      </c>
      <c r="B56" s="19">
        <v>0</v>
      </c>
      <c r="C56" s="20"/>
      <c r="D56" s="20"/>
      <c r="E56" s="20"/>
      <c r="F56" s="21"/>
      <c r="G56" s="21"/>
      <c r="H56" s="21"/>
      <c r="I56" s="22"/>
      <c r="J56" s="56"/>
      <c r="K56" s="56"/>
      <c r="L56" s="55"/>
      <c r="M56" s="56"/>
      <c r="N56" s="57"/>
      <c r="O56" s="57"/>
      <c r="P56" s="55"/>
      <c r="Q56" s="1"/>
      <c r="R56" s="1"/>
      <c r="S56" s="1"/>
      <c r="T56" s="1"/>
      <c r="U56" s="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" customHeight="1">
      <c r="A57" s="47" t="s">
        <v>19</v>
      </c>
      <c r="B57" s="48">
        <f>SUM(B47:B56)</f>
        <v>84</v>
      </c>
      <c r="C57" s="49"/>
      <c r="D57" s="48">
        <f>SUM(D47:D56)</f>
        <v>84</v>
      </c>
      <c r="E57" s="49"/>
      <c r="F57" s="50">
        <f>AVERAGE(F47:F56)</f>
        <v>7.868094798956373</v>
      </c>
      <c r="G57" s="50"/>
      <c r="H57" s="50"/>
      <c r="I57" s="51">
        <f>SUM(I47:I56)</f>
        <v>15</v>
      </c>
      <c r="J57" s="52">
        <f>I57/D57*100</f>
        <v>17.857142857142858</v>
      </c>
      <c r="K57" s="53">
        <f>SUM(K47:K56)</f>
        <v>36</v>
      </c>
      <c r="L57" s="52">
        <f>K57/D57*100</f>
        <v>42.857142857142854</v>
      </c>
      <c r="M57" s="53">
        <f>SUM(M47:M56)</f>
        <v>0</v>
      </c>
      <c r="N57" s="54">
        <f>M57/D57*100</f>
        <v>0</v>
      </c>
      <c r="O57" s="54">
        <f>SUM(O47:O56)</f>
        <v>4</v>
      </c>
      <c r="P57" s="52">
        <f>O57/D57*100</f>
        <v>4.761904761904762</v>
      </c>
      <c r="Q57" s="1"/>
      <c r="R57" s="1"/>
      <c r="S57" s="1"/>
      <c r="T57" s="1"/>
      <c r="U57" s="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2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2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2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2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2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2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2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2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2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2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2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2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2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2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2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2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2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2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2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2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2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2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2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2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2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2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2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2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2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2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2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2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2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2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2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2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2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2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2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2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2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2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2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2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2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2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2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2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2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2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2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2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2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2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2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2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2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2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2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2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2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2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2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2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2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2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2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2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2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2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2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2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2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2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2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2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2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2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2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2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2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2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2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2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2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2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2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2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2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2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2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2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2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2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2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2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21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2"/>
    </row>
  </sheetData>
  <sheetProtection/>
  <mergeCells count="130">
    <mergeCell ref="F54:H54"/>
    <mergeCell ref="D56:E56"/>
    <mergeCell ref="F56:H56"/>
    <mergeCell ref="B57:C57"/>
    <mergeCell ref="D57:E57"/>
    <mergeCell ref="F57:H57"/>
    <mergeCell ref="B56:C56"/>
    <mergeCell ref="B55:C55"/>
    <mergeCell ref="D55:E55"/>
    <mergeCell ref="F55:H55"/>
    <mergeCell ref="F52:H52"/>
    <mergeCell ref="B53:C53"/>
    <mergeCell ref="D53:E53"/>
    <mergeCell ref="F53:H53"/>
    <mergeCell ref="Q3:Q4"/>
    <mergeCell ref="B45:C46"/>
    <mergeCell ref="D45:E46"/>
    <mergeCell ref="F45:H46"/>
    <mergeCell ref="I45:J45"/>
    <mergeCell ref="K45:L45"/>
    <mergeCell ref="B54:C54"/>
    <mergeCell ref="D54:E54"/>
    <mergeCell ref="B50:C50"/>
    <mergeCell ref="D50:E50"/>
    <mergeCell ref="F50:H50"/>
    <mergeCell ref="B51:C51"/>
    <mergeCell ref="D51:E51"/>
    <mergeCell ref="F51:H51"/>
    <mergeCell ref="B52:C52"/>
    <mergeCell ref="D52:E52"/>
    <mergeCell ref="B48:C48"/>
    <mergeCell ref="D48:E48"/>
    <mergeCell ref="F48:H48"/>
    <mergeCell ref="B49:C49"/>
    <mergeCell ref="D49:E49"/>
    <mergeCell ref="F49:H49"/>
    <mergeCell ref="F37:H37"/>
    <mergeCell ref="A44:P44"/>
    <mergeCell ref="A45:A46"/>
    <mergeCell ref="B47:C47"/>
    <mergeCell ref="D47:E47"/>
    <mergeCell ref="F47:H47"/>
    <mergeCell ref="M45:N45"/>
    <mergeCell ref="O45:P45"/>
    <mergeCell ref="B37:C37"/>
    <mergeCell ref="D37:E37"/>
    <mergeCell ref="B35:C35"/>
    <mergeCell ref="D35:E35"/>
    <mergeCell ref="F35:H35"/>
    <mergeCell ref="B36:C36"/>
    <mergeCell ref="D36:E36"/>
    <mergeCell ref="F36:H36"/>
    <mergeCell ref="B34:C34"/>
    <mergeCell ref="D34:E34"/>
    <mergeCell ref="F34:H34"/>
    <mergeCell ref="B32:C32"/>
    <mergeCell ref="D32:E32"/>
    <mergeCell ref="F32:H32"/>
    <mergeCell ref="B33:C33"/>
    <mergeCell ref="D33:E33"/>
    <mergeCell ref="F33:H33"/>
    <mergeCell ref="B30:C30"/>
    <mergeCell ref="D30:E30"/>
    <mergeCell ref="F30:H30"/>
    <mergeCell ref="B28:C28"/>
    <mergeCell ref="D28:E28"/>
    <mergeCell ref="F28:H28"/>
    <mergeCell ref="B29:C29"/>
    <mergeCell ref="D29:E29"/>
    <mergeCell ref="F29:H29"/>
    <mergeCell ref="B26:C26"/>
    <mergeCell ref="D26:E26"/>
    <mergeCell ref="F26:H26"/>
    <mergeCell ref="B27:C27"/>
    <mergeCell ref="D27:E27"/>
    <mergeCell ref="F27:H27"/>
    <mergeCell ref="A23:P23"/>
    <mergeCell ref="A24:A25"/>
    <mergeCell ref="B24:C25"/>
    <mergeCell ref="D24:E25"/>
    <mergeCell ref="F24:H25"/>
    <mergeCell ref="I24:J24"/>
    <mergeCell ref="K24:L24"/>
    <mergeCell ref="M24:N24"/>
    <mergeCell ref="O24:P24"/>
    <mergeCell ref="F14:H14"/>
    <mergeCell ref="A3:A4"/>
    <mergeCell ref="A2:P2"/>
    <mergeCell ref="F13:H13"/>
    <mergeCell ref="F8:H8"/>
    <mergeCell ref="F9:H9"/>
    <mergeCell ref="D13:E13"/>
    <mergeCell ref="F10:H10"/>
    <mergeCell ref="B15:C15"/>
    <mergeCell ref="D15:E15"/>
    <mergeCell ref="F15:H15"/>
    <mergeCell ref="B14:C14"/>
    <mergeCell ref="D14:E14"/>
    <mergeCell ref="F11:H11"/>
    <mergeCell ref="F12:H12"/>
    <mergeCell ref="B13:C13"/>
    <mergeCell ref="D11:E11"/>
    <mergeCell ref="B5:C5"/>
    <mergeCell ref="B6:C6"/>
    <mergeCell ref="B7:C7"/>
    <mergeCell ref="B12:C12"/>
    <mergeCell ref="B11:C11"/>
    <mergeCell ref="D12:E12"/>
    <mergeCell ref="B8:C8"/>
    <mergeCell ref="B9:C9"/>
    <mergeCell ref="I3:J3"/>
    <mergeCell ref="K3:L3"/>
    <mergeCell ref="M3:N3"/>
    <mergeCell ref="O3:P3"/>
    <mergeCell ref="B10:C10"/>
    <mergeCell ref="D10:E10"/>
    <mergeCell ref="D6:E6"/>
    <mergeCell ref="D7:E7"/>
    <mergeCell ref="D8:E8"/>
    <mergeCell ref="D9:E9"/>
    <mergeCell ref="D31:E31"/>
    <mergeCell ref="B31:C31"/>
    <mergeCell ref="F31:H31"/>
    <mergeCell ref="D5:E5"/>
    <mergeCell ref="B3:C4"/>
    <mergeCell ref="D3:E4"/>
    <mergeCell ref="F3:H4"/>
    <mergeCell ref="F5:H5"/>
    <mergeCell ref="F6:H6"/>
    <mergeCell ref="F7:H7"/>
  </mergeCells>
  <conditionalFormatting sqref="Q5:U5 R6:U21">
    <cfRule type="colorScale" priority="1" dxfId="0">
      <colorScale>
        <cfvo type="num" val="0"/>
        <cfvo type="num" val="0"/>
        <color theme="5" tint="0.39998000860214233"/>
        <color theme="3" tint="0.5999900102615356"/>
      </colorScale>
    </cfRule>
    <cfRule type="colorScale" priority="2" dxfId="0">
      <colorScale>
        <cfvo type="num" val="0"/>
        <cfvo type="num" val="0"/>
        <color theme="5" tint="0.39998000860214233"/>
        <color theme="3" tint="0.39998000860214233"/>
      </colorScale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2023-06-08T09:32:49Z</cp:lastPrinted>
  <dcterms:created xsi:type="dcterms:W3CDTF">1996-10-08T23:32:33Z</dcterms:created>
  <dcterms:modified xsi:type="dcterms:W3CDTF">2023-06-08T09:33:39Z</dcterms:modified>
  <cp:category/>
  <cp:version/>
  <cp:contentType/>
  <cp:contentStatus/>
</cp:coreProperties>
</file>